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8\"/>
    </mc:Choice>
  </mc:AlternateContent>
  <xr:revisionPtr revIDLastSave="0" documentId="13_ncr:1_{2210BC55-D087-4A5C-8BCA-F9924B2786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VISÃO" sheetId="4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4" l="1"/>
  <c r="E28" i="44"/>
  <c r="C28" i="44"/>
  <c r="B28" i="44" l="1"/>
  <c r="B32" i="44" s="1"/>
  <c r="B31" i="44"/>
  <c r="B34" i="44"/>
  <c r="B33" i="44"/>
  <c r="D19" i="44"/>
  <c r="F19" i="44" s="1"/>
  <c r="D18" i="44"/>
  <c r="F18" i="44" s="1"/>
  <c r="D17" i="44"/>
  <c r="F17" i="44" s="1"/>
  <c r="D16" i="44"/>
  <c r="F16" i="44" s="1"/>
  <c r="D27" i="44"/>
  <c r="F27" i="44" s="1"/>
  <c r="D26" i="44"/>
  <c r="F26" i="44" s="1"/>
  <c r="D25" i="44"/>
  <c r="F25" i="44" s="1"/>
  <c r="D24" i="44"/>
  <c r="F24" i="44" s="1"/>
  <c r="D23" i="44"/>
  <c r="F23" i="44" s="1"/>
  <c r="D22" i="44"/>
  <c r="F22" i="44" s="1"/>
  <c r="D21" i="44"/>
  <c r="F21" i="44" s="1"/>
  <c r="D20" i="44"/>
  <c r="F20" i="44" s="1"/>
  <c r="F15" i="44" l="1"/>
  <c r="F28" i="44" s="1"/>
  <c r="D28" i="44"/>
  <c r="B35" i="44"/>
</calcChain>
</file>

<file path=xl/sharedStrings.xml><?xml version="1.0" encoding="utf-8"?>
<sst xmlns="http://schemas.openxmlformats.org/spreadsheetml/2006/main" count="30" uniqueCount="24">
  <si>
    <t>Presidente</t>
  </si>
  <si>
    <t>LOGO</t>
  </si>
  <si>
    <t>Mês</t>
  </si>
  <si>
    <t>Provisionado</t>
  </si>
  <si>
    <t>Total</t>
  </si>
  <si>
    <t>Rendimentos</t>
  </si>
  <si>
    <t>Utilizado</t>
  </si>
  <si>
    <t>Saldo Anterior</t>
  </si>
  <si>
    <t>Total com Rendimentos</t>
  </si>
  <si>
    <t>________________________________________________________________________</t>
  </si>
  <si>
    <t>Janeiro-2018</t>
  </si>
  <si>
    <t>Fevereiro-2018</t>
  </si>
  <si>
    <t>Março-2018</t>
  </si>
  <si>
    <t>Abril-2018</t>
  </si>
  <si>
    <t>Maio-2018</t>
  </si>
  <si>
    <t>Junho-2018</t>
  </si>
  <si>
    <t>Julho-2018</t>
  </si>
  <si>
    <t>Agosto-2018</t>
  </si>
  <si>
    <t>Setembro-2018</t>
  </si>
  <si>
    <t>Outubro-2018</t>
  </si>
  <si>
    <t>Novembro-2018</t>
  </si>
  <si>
    <t>Dezembro-2018</t>
  </si>
  <si>
    <t xml:space="preserve">Termo de Colaboração Processo SEDS n° 1938/2016 - Provisão </t>
  </si>
  <si>
    <t>Danillo Mazzoni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</si>
</sst>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4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44" fontId="2" fillId="0" borderId="3" xfId="1" applyFont="1" applyBorder="1" applyAlignment="1">
      <alignment horizontal="center" vertical="center" wrapText="1"/>
    </xf>
    <xf numFmtId="44" fontId="3" fillId="2" borderId="3" xfId="1" applyFont="1" applyFill="1" applyBorder="1" applyAlignment="1">
      <alignment vertical="center"/>
    </xf>
    <xf numFmtId="44" fontId="3" fillId="2" borderId="11" xfId="1" applyFont="1" applyFill="1" applyBorder="1" applyAlignment="1">
      <alignment vertical="center"/>
    </xf>
    <xf numFmtId="49" fontId="2" fillId="0" borderId="12" xfId="0" applyNumberFormat="1" applyFont="1" applyBorder="1" applyAlignment="1">
      <alignment horizontal="left" vertical="center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44" fontId="3" fillId="2" borderId="1" xfId="1" applyFont="1" applyFill="1" applyBorder="1" applyAlignment="1">
      <alignment vertical="center"/>
    </xf>
    <xf numFmtId="44" fontId="3" fillId="2" borderId="16" xfId="1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left" vertical="center"/>
    </xf>
    <xf numFmtId="44" fontId="3" fillId="2" borderId="2" xfId="1" applyFont="1" applyFill="1" applyBorder="1" applyAlignment="1">
      <alignment vertical="center"/>
    </xf>
    <xf numFmtId="44" fontId="3" fillId="2" borderId="19" xfId="1" applyFont="1" applyFill="1" applyBorder="1" applyAlignment="1">
      <alignment vertical="center"/>
    </xf>
    <xf numFmtId="14" fontId="7" fillId="4" borderId="7" xfId="0" applyNumberFormat="1" applyFont="1" applyFill="1" applyBorder="1" applyAlignment="1">
      <alignment horizontal="center" vertical="center"/>
    </xf>
    <xf numFmtId="44" fontId="7" fillId="4" borderId="8" xfId="1" applyFont="1" applyFill="1" applyBorder="1" applyAlignment="1">
      <alignment vertical="center"/>
    </xf>
    <xf numFmtId="44" fontId="7" fillId="4" borderId="9" xfId="1" applyFont="1" applyFill="1" applyBorder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4" fontId="2" fillId="4" borderId="14" xfId="1" applyFont="1" applyFill="1" applyBorder="1" applyAlignment="1">
      <alignment vertical="center"/>
    </xf>
    <xf numFmtId="44" fontId="2" fillId="2" borderId="15" xfId="1" applyFont="1" applyFill="1" applyBorder="1" applyAlignment="1">
      <alignment vertical="center"/>
    </xf>
    <xf numFmtId="44" fontId="2" fillId="4" borderId="12" xfId="1" applyFont="1" applyFill="1" applyBorder="1" applyAlignment="1">
      <alignment vertical="center"/>
    </xf>
    <xf numFmtId="44" fontId="2" fillId="2" borderId="16" xfId="1" applyFont="1" applyFill="1" applyBorder="1" applyAlignment="1">
      <alignment vertical="center"/>
    </xf>
    <xf numFmtId="44" fontId="2" fillId="4" borderId="17" xfId="1" applyFont="1" applyFill="1" applyBorder="1" applyAlignment="1">
      <alignment vertical="center"/>
    </xf>
    <xf numFmtId="44" fontId="2" fillId="2" borderId="18" xfId="1" applyFont="1" applyFill="1" applyBorder="1" applyAlignment="1">
      <alignment vertical="center"/>
    </xf>
    <xf numFmtId="43" fontId="2" fillId="2" borderId="0" xfId="2" applyFont="1" applyFill="1"/>
    <xf numFmtId="0" fontId="2" fillId="2" borderId="0" xfId="0" applyFont="1" applyFill="1"/>
    <xf numFmtId="43" fontId="2" fillId="2" borderId="0" xfId="2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44" fontId="8" fillId="2" borderId="0" xfId="0" applyNumberFormat="1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EAF3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200025</xdr:rowOff>
    </xdr:from>
    <xdr:to>
      <xdr:col>4</xdr:col>
      <xdr:colOff>347943</xdr:colOff>
      <xdr:row>9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00025"/>
          <a:ext cx="5748618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43"/>
  <sheetViews>
    <sheetView tabSelected="1" topLeftCell="A7" zoomScaleNormal="100" workbookViewId="0">
      <selection activeCell="H17" sqref="H17"/>
    </sheetView>
  </sheetViews>
  <sheetFormatPr defaultRowHeight="18.75" customHeight="1" x14ac:dyDescent="0.25"/>
  <cols>
    <col min="1" max="1" width="36.140625" style="2" customWidth="1"/>
    <col min="2" max="2" width="20.85546875" style="3" customWidth="1"/>
    <col min="3" max="3" width="19" style="3" customWidth="1"/>
    <col min="4" max="4" width="16.5703125" style="3" customWidth="1"/>
    <col min="5" max="5" width="15.85546875" style="3" customWidth="1"/>
    <col min="6" max="6" width="17" style="3" customWidth="1"/>
    <col min="7" max="13" width="21.42578125" style="1" customWidth="1"/>
    <col min="14" max="16384" width="9.140625" style="1"/>
  </cols>
  <sheetData>
    <row r="2" spans="1:6" ht="15" x14ac:dyDescent="0.25">
      <c r="A2" s="41" t="s">
        <v>1</v>
      </c>
    </row>
    <row r="3" spans="1:6" ht="18.75" customHeight="1" x14ac:dyDescent="0.25">
      <c r="A3" s="41"/>
    </row>
    <row r="4" spans="1:6" ht="18.75" customHeight="1" x14ac:dyDescent="0.25">
      <c r="A4" s="41"/>
    </row>
    <row r="5" spans="1:6" ht="18.75" customHeight="1" x14ac:dyDescent="0.25">
      <c r="A5" s="41"/>
    </row>
    <row r="6" spans="1:6" ht="15" x14ac:dyDescent="0.25"/>
    <row r="7" spans="1:6" ht="15" x14ac:dyDescent="0.25"/>
    <row r="8" spans="1:6" ht="15" x14ac:dyDescent="0.25"/>
    <row r="9" spans="1:6" ht="15" x14ac:dyDescent="0.25"/>
    <row r="10" spans="1:6" ht="15" x14ac:dyDescent="0.25"/>
    <row r="11" spans="1:6" ht="15.75" thickBot="1" x14ac:dyDescent="0.3"/>
    <row r="12" spans="1:6" s="4" customFormat="1" ht="33" customHeight="1" thickBot="1" x14ac:dyDescent="0.3">
      <c r="A12" s="38" t="s">
        <v>22</v>
      </c>
      <c r="B12" s="39"/>
      <c r="C12" s="39"/>
      <c r="D12" s="39"/>
      <c r="E12" s="39"/>
      <c r="F12" s="40"/>
    </row>
    <row r="13" spans="1:6" s="4" customFormat="1" ht="16.5" thickBot="1" x14ac:dyDescent="0.3">
      <c r="A13" s="5"/>
      <c r="B13" s="5"/>
      <c r="C13" s="5"/>
      <c r="D13" s="5"/>
      <c r="E13" s="5"/>
      <c r="F13" s="5"/>
    </row>
    <row r="14" spans="1:6" s="4" customFormat="1" ht="36" customHeight="1" thickBot="1" x14ac:dyDescent="0.3">
      <c r="A14" s="6" t="s">
        <v>2</v>
      </c>
      <c r="B14" s="7" t="s">
        <v>3</v>
      </c>
      <c r="C14" s="8" t="s">
        <v>6</v>
      </c>
      <c r="D14" s="8" t="s">
        <v>4</v>
      </c>
      <c r="E14" s="8" t="s">
        <v>5</v>
      </c>
      <c r="F14" s="9" t="s">
        <v>8</v>
      </c>
    </row>
    <row r="15" spans="1:6" s="4" customFormat="1" ht="18.75" customHeight="1" x14ac:dyDescent="0.25">
      <c r="A15" s="10" t="s">
        <v>7</v>
      </c>
      <c r="B15" s="37">
        <v>6300.02</v>
      </c>
      <c r="C15" s="11">
        <v>0</v>
      </c>
      <c r="D15" s="17">
        <f t="shared" ref="D15:D19" si="0">B15-C15</f>
        <v>6300.02</v>
      </c>
      <c r="E15" s="12">
        <v>0</v>
      </c>
      <c r="F15" s="13">
        <f>D15+E15</f>
        <v>6300.02</v>
      </c>
    </row>
    <row r="16" spans="1:6" s="4" customFormat="1" ht="18.75" customHeight="1" x14ac:dyDescent="0.25">
      <c r="A16" s="14" t="s">
        <v>10</v>
      </c>
      <c r="B16" s="15">
        <v>5231.25</v>
      </c>
      <c r="C16" s="16">
        <v>4072.68</v>
      </c>
      <c r="D16" s="17">
        <f t="shared" si="0"/>
        <v>1158.5700000000002</v>
      </c>
      <c r="E16" s="17">
        <v>12.52</v>
      </c>
      <c r="F16" s="18">
        <f t="shared" ref="F16:F19" si="1">D16+E16</f>
        <v>1171.0900000000001</v>
      </c>
    </row>
    <row r="17" spans="1:6" s="4" customFormat="1" ht="18.75" customHeight="1" x14ac:dyDescent="0.25">
      <c r="A17" s="14" t="s">
        <v>11</v>
      </c>
      <c r="B17" s="15">
        <v>1570.09</v>
      </c>
      <c r="C17" s="16">
        <v>559.64</v>
      </c>
      <c r="D17" s="17">
        <f t="shared" si="0"/>
        <v>1010.4499999999999</v>
      </c>
      <c r="E17" s="17">
        <v>32.06</v>
      </c>
      <c r="F17" s="18">
        <f t="shared" si="1"/>
        <v>1042.51</v>
      </c>
    </row>
    <row r="18" spans="1:6" s="4" customFormat="1" ht="18.75" customHeight="1" x14ac:dyDescent="0.25">
      <c r="A18" s="14" t="s">
        <v>12</v>
      </c>
      <c r="B18" s="15">
        <v>1593.04</v>
      </c>
      <c r="C18" s="16">
        <v>103.34</v>
      </c>
      <c r="D18" s="17">
        <f t="shared" si="0"/>
        <v>1489.7</v>
      </c>
      <c r="E18" s="17">
        <v>35.74</v>
      </c>
      <c r="F18" s="18">
        <f t="shared" si="1"/>
        <v>1525.44</v>
      </c>
    </row>
    <row r="19" spans="1:6" s="4" customFormat="1" ht="18.75" customHeight="1" x14ac:dyDescent="0.25">
      <c r="A19" s="14" t="s">
        <v>13</v>
      </c>
      <c r="B19" s="15">
        <v>1593.04</v>
      </c>
      <c r="C19" s="16">
        <v>0</v>
      </c>
      <c r="D19" s="17">
        <f t="shared" si="0"/>
        <v>1593.04</v>
      </c>
      <c r="E19" s="17">
        <v>39.58</v>
      </c>
      <c r="F19" s="18">
        <f t="shared" si="1"/>
        <v>1632.62</v>
      </c>
    </row>
    <row r="20" spans="1:6" s="4" customFormat="1" ht="18.75" customHeight="1" x14ac:dyDescent="0.25">
      <c r="A20" s="14" t="s">
        <v>14</v>
      </c>
      <c r="B20" s="15">
        <v>1593.04</v>
      </c>
      <c r="C20" s="17">
        <v>0</v>
      </c>
      <c r="D20" s="17">
        <f>B20-C20</f>
        <v>1593.04</v>
      </c>
      <c r="E20" s="17">
        <v>29.03</v>
      </c>
      <c r="F20" s="18">
        <f>D20+E20</f>
        <v>1622.07</v>
      </c>
    </row>
    <row r="21" spans="1:6" s="4" customFormat="1" ht="18.75" customHeight="1" x14ac:dyDescent="0.25">
      <c r="A21" s="14" t="s">
        <v>15</v>
      </c>
      <c r="B21" s="15">
        <v>1744.09</v>
      </c>
      <c r="C21" s="17">
        <v>0</v>
      </c>
      <c r="D21" s="17">
        <f t="shared" ref="D21:D27" si="2">B21-C21</f>
        <v>1744.09</v>
      </c>
      <c r="E21" s="17">
        <v>33.71</v>
      </c>
      <c r="F21" s="18">
        <f t="shared" ref="F21:F27" si="3">D21+E21</f>
        <v>1777.8</v>
      </c>
    </row>
    <row r="22" spans="1:6" s="4" customFormat="1" ht="18.75" customHeight="1" x14ac:dyDescent="0.25">
      <c r="A22" s="14" t="s">
        <v>16</v>
      </c>
      <c r="B22" s="17">
        <v>1744.09</v>
      </c>
      <c r="C22" s="17">
        <v>0</v>
      </c>
      <c r="D22" s="17">
        <f t="shared" si="2"/>
        <v>1744.09</v>
      </c>
      <c r="E22" s="17">
        <v>38.4</v>
      </c>
      <c r="F22" s="18">
        <f t="shared" si="3"/>
        <v>1782.49</v>
      </c>
    </row>
    <row r="23" spans="1:6" s="4" customFormat="1" ht="18.75" customHeight="1" x14ac:dyDescent="0.25">
      <c r="A23" s="14" t="s">
        <v>17</v>
      </c>
      <c r="B23" s="17">
        <v>1638.34</v>
      </c>
      <c r="C23" s="17">
        <v>0</v>
      </c>
      <c r="D23" s="17">
        <f t="shared" si="2"/>
        <v>1638.34</v>
      </c>
      <c r="E23" s="17">
        <v>-47.83</v>
      </c>
      <c r="F23" s="18">
        <f t="shared" si="3"/>
        <v>1590.51</v>
      </c>
    </row>
    <row r="24" spans="1:6" s="4" customFormat="1" ht="18.75" customHeight="1" x14ac:dyDescent="0.25">
      <c r="A24" s="14" t="s">
        <v>18</v>
      </c>
      <c r="B24" s="17">
        <v>1638.34</v>
      </c>
      <c r="C24" s="17">
        <v>0</v>
      </c>
      <c r="D24" s="17">
        <f t="shared" si="2"/>
        <v>1638.34</v>
      </c>
      <c r="E24" s="17">
        <v>43.42</v>
      </c>
      <c r="F24" s="18">
        <f t="shared" si="3"/>
        <v>1681.76</v>
      </c>
    </row>
    <row r="25" spans="1:6" s="4" customFormat="1" ht="18.75" customHeight="1" x14ac:dyDescent="0.25">
      <c r="A25" s="14" t="s">
        <v>19</v>
      </c>
      <c r="B25" s="17">
        <v>1293.96</v>
      </c>
      <c r="C25" s="17">
        <v>1371.46</v>
      </c>
      <c r="D25" s="17">
        <f t="shared" si="2"/>
        <v>-77.5</v>
      </c>
      <c r="E25" s="17">
        <v>57.97</v>
      </c>
      <c r="F25" s="18">
        <f t="shared" si="3"/>
        <v>-19.53</v>
      </c>
    </row>
    <row r="26" spans="1:6" s="4" customFormat="1" ht="18.75" customHeight="1" x14ac:dyDescent="0.25">
      <c r="A26" s="14" t="s">
        <v>20</v>
      </c>
      <c r="B26" s="17">
        <v>1293.96</v>
      </c>
      <c r="C26" s="17">
        <v>6210.6</v>
      </c>
      <c r="D26" s="17">
        <f t="shared" si="2"/>
        <v>-4916.6400000000003</v>
      </c>
      <c r="E26" s="17">
        <v>15.18</v>
      </c>
      <c r="F26" s="18">
        <f t="shared" si="3"/>
        <v>-4901.46</v>
      </c>
    </row>
    <row r="27" spans="1:6" s="4" customFormat="1" ht="18.75" customHeight="1" thickBot="1" x14ac:dyDescent="0.3">
      <c r="A27" s="19" t="s">
        <v>21</v>
      </c>
      <c r="B27" s="17">
        <v>1293.96</v>
      </c>
      <c r="C27" s="20">
        <v>12838.98</v>
      </c>
      <c r="D27" s="20">
        <f t="shared" si="2"/>
        <v>-11545.02</v>
      </c>
      <c r="E27" s="17">
        <v>0</v>
      </c>
      <c r="F27" s="21">
        <f t="shared" si="3"/>
        <v>-11545.02</v>
      </c>
    </row>
    <row r="28" spans="1:6" s="4" customFormat="1" ht="18.75" customHeight="1" thickBot="1" x14ac:dyDescent="0.3">
      <c r="A28" s="22" t="s">
        <v>4</v>
      </c>
      <c r="B28" s="23">
        <f>SUM(B16:B27)</f>
        <v>22227.200000000001</v>
      </c>
      <c r="C28" s="23">
        <f>SUM(C15:C27)</f>
        <v>25156.7</v>
      </c>
      <c r="D28" s="23">
        <f>SUM(D15:D27)</f>
        <v>3370.5200000000041</v>
      </c>
      <c r="E28" s="23">
        <f>SUM(E15:E27)</f>
        <v>289.78000000000003</v>
      </c>
      <c r="F28" s="24">
        <f>SUM(F15:F27)</f>
        <v>3660.2999999999993</v>
      </c>
    </row>
    <row r="29" spans="1:6" s="4" customFormat="1" ht="18.75" customHeight="1" x14ac:dyDescent="0.25">
      <c r="A29" s="25"/>
    </row>
    <row r="30" spans="1:6" s="4" customFormat="1" ht="18.75" customHeight="1" thickBot="1" x14ac:dyDescent="0.3">
      <c r="A30" s="25"/>
    </row>
    <row r="31" spans="1:6" s="4" customFormat="1" ht="18.75" customHeight="1" x14ac:dyDescent="0.25">
      <c r="A31" s="26" t="s">
        <v>7</v>
      </c>
      <c r="B31" s="27">
        <f>B15</f>
        <v>6300.02</v>
      </c>
    </row>
    <row r="32" spans="1:6" s="4" customFormat="1" ht="18.75" customHeight="1" x14ac:dyDescent="0.25">
      <c r="A32" s="28" t="s">
        <v>3</v>
      </c>
      <c r="B32" s="29">
        <f>B28</f>
        <v>22227.200000000001</v>
      </c>
      <c r="C32" s="36"/>
    </row>
    <row r="33" spans="1:6" s="4" customFormat="1" ht="18.75" customHeight="1" x14ac:dyDescent="0.25">
      <c r="A33" s="28" t="s">
        <v>6</v>
      </c>
      <c r="B33" s="29">
        <f>C28</f>
        <v>25156.7</v>
      </c>
    </row>
    <row r="34" spans="1:6" s="4" customFormat="1" ht="18.75" customHeight="1" x14ac:dyDescent="0.25">
      <c r="A34" s="28" t="s">
        <v>5</v>
      </c>
      <c r="B34" s="29">
        <f>E28</f>
        <v>289.78000000000003</v>
      </c>
    </row>
    <row r="35" spans="1:6" s="4" customFormat="1" ht="18.75" customHeight="1" thickBot="1" x14ac:dyDescent="0.3">
      <c r="A35" s="30" t="s">
        <v>4</v>
      </c>
      <c r="B35" s="31">
        <f>B31+B32-B33+B34</f>
        <v>3660.3000000000006</v>
      </c>
      <c r="C35" s="32"/>
      <c r="D35" s="32"/>
      <c r="E35" s="32"/>
      <c r="F35" s="32"/>
    </row>
    <row r="36" spans="1:6" s="4" customFormat="1" ht="18.75" customHeight="1" x14ac:dyDescent="0.25">
      <c r="A36" s="33"/>
      <c r="B36" s="34"/>
      <c r="C36" s="32"/>
      <c r="D36" s="32"/>
      <c r="E36" s="32"/>
      <c r="F36" s="32"/>
    </row>
    <row r="37" spans="1:6" s="4" customFormat="1" ht="18.75" customHeight="1" x14ac:dyDescent="0.25">
      <c r="A37" s="33"/>
      <c r="B37" s="35"/>
      <c r="C37" s="32"/>
      <c r="D37" s="32"/>
      <c r="E37" s="32"/>
      <c r="F37" s="32"/>
    </row>
    <row r="38" spans="1:6" s="4" customFormat="1" ht="18.75" customHeight="1" x14ac:dyDescent="0.25">
      <c r="A38" s="33"/>
      <c r="B38" s="35"/>
      <c r="C38" s="32"/>
      <c r="D38" s="32"/>
      <c r="E38" s="32"/>
      <c r="F38" s="32"/>
    </row>
    <row r="39" spans="1:6" s="4" customFormat="1" ht="18.75" customHeight="1" x14ac:dyDescent="0.25">
      <c r="A39" s="33"/>
      <c r="B39" s="35"/>
      <c r="C39" s="32"/>
      <c r="D39" s="32"/>
      <c r="E39" s="32"/>
      <c r="F39" s="32"/>
    </row>
    <row r="40" spans="1:6" s="4" customFormat="1" ht="18.75" customHeight="1" x14ac:dyDescent="0.25">
      <c r="A40" s="33"/>
      <c r="B40" s="35"/>
      <c r="C40" s="32"/>
      <c r="D40" s="32"/>
      <c r="E40" s="32"/>
      <c r="F40" s="32"/>
    </row>
    <row r="41" spans="1:6" s="4" customFormat="1" ht="18.75" customHeight="1" x14ac:dyDescent="0.25">
      <c r="A41" s="42" t="s">
        <v>9</v>
      </c>
      <c r="B41" s="42"/>
      <c r="C41" s="42"/>
      <c r="D41" s="42"/>
      <c r="E41" s="42"/>
      <c r="F41" s="42"/>
    </row>
    <row r="42" spans="1:6" s="4" customFormat="1" ht="18.75" customHeight="1" x14ac:dyDescent="0.25">
      <c r="A42" s="43" t="s">
        <v>23</v>
      </c>
      <c r="B42" s="43"/>
      <c r="C42" s="43"/>
      <c r="D42" s="43"/>
      <c r="E42" s="43"/>
      <c r="F42" s="43"/>
    </row>
    <row r="43" spans="1:6" s="4" customFormat="1" ht="18.75" customHeight="1" x14ac:dyDescent="0.25">
      <c r="A43" s="43" t="s">
        <v>0</v>
      </c>
      <c r="B43" s="43"/>
      <c r="C43" s="43"/>
      <c r="D43" s="43"/>
      <c r="E43" s="43"/>
      <c r="F43" s="43"/>
    </row>
  </sheetData>
  <mergeCells count="5">
    <mergeCell ref="A12:F12"/>
    <mergeCell ref="A2:A5"/>
    <mergeCell ref="A41:F41"/>
    <mergeCell ref="A42:F42"/>
    <mergeCell ref="A43:F43"/>
  </mergeCells>
  <pageMargins left="0.25" right="0.25" top="0.75" bottom="0.75" header="0.3" footer="0.3"/>
  <pageSetup paperSize="9" scale="78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PROVISÃO</vt:lpstr>
    </vt:vector>
  </TitlesOfParts>
  <Company>Arklok Equipamentos de Info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PAULA DE SOUSA</dc:creator>
  <cp:lastModifiedBy>Win10</cp:lastModifiedBy>
  <cp:lastPrinted>2019-02-21T15:38:39Z</cp:lastPrinted>
  <dcterms:created xsi:type="dcterms:W3CDTF">2018-02-02T19:35:10Z</dcterms:created>
  <dcterms:modified xsi:type="dcterms:W3CDTF">2020-07-17T17:00:06Z</dcterms:modified>
</cp:coreProperties>
</file>