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Win10\Desktop\Transparência do SITE\Doc. Unidade Masculina\2018\"/>
    </mc:Choice>
  </mc:AlternateContent>
  <xr:revisionPtr revIDLastSave="0" documentId="13_ncr:1_{4F2CACB3-A6AC-4D47-A91A-4B6E36FB07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RP 17 DESPESAS" sheetId="42" r:id="rId1"/>
  </sheets>
  <definedNames>
    <definedName name="_xlnm.Print_Area" localSheetId="0">'ANEXO RP 17 DESPESAS'!$A$1:$I$81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2" i="42" l="1"/>
  <c r="F61" i="42"/>
  <c r="F60" i="42"/>
  <c r="F59" i="42"/>
  <c r="F58" i="42"/>
  <c r="F57" i="42"/>
  <c r="F56" i="42"/>
  <c r="F55" i="42"/>
  <c r="F54" i="42"/>
  <c r="F53" i="42"/>
  <c r="F52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31" i="42"/>
  <c r="F30" i="42"/>
  <c r="F29" i="42"/>
  <c r="F28" i="42"/>
  <c r="F27" i="42"/>
  <c r="F26" i="42"/>
  <c r="F25" i="42"/>
  <c r="F24" i="42"/>
  <c r="G24" i="42" l="1"/>
  <c r="H63" i="42" l="1"/>
  <c r="G61" i="42"/>
  <c r="G60" i="42"/>
  <c r="G59" i="42"/>
  <c r="G58" i="42"/>
  <c r="G57" i="42"/>
  <c r="G56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F63" i="42"/>
  <c r="E63" i="42"/>
  <c r="D63" i="42"/>
  <c r="H66" i="42" l="1"/>
  <c r="G62" i="42"/>
  <c r="G32" i="42"/>
  <c r="G31" i="42"/>
  <c r="G30" i="42"/>
  <c r="G29" i="42"/>
  <c r="G28" i="42"/>
  <c r="G27" i="42"/>
  <c r="G26" i="42"/>
  <c r="G25" i="42"/>
  <c r="G63" i="42" l="1"/>
  <c r="H67" i="42" s="1"/>
  <c r="H68" i="42" s="1"/>
  <c r="H70" i="42" l="1"/>
</calcChain>
</file>

<file path=xl/sharedStrings.xml><?xml version="1.0" encoding="utf-8"?>
<sst xmlns="http://schemas.openxmlformats.org/spreadsheetml/2006/main" count="72" uniqueCount="72">
  <si>
    <t>REPASSE AO TERCEIRO SETOR</t>
  </si>
  <si>
    <t>DOCUMENTO</t>
  </si>
  <si>
    <t>DESPESAS CONTABILIZADAS NESTE EXERCÍCIO</t>
  </si>
  <si>
    <t>TOTAL</t>
  </si>
  <si>
    <t>DEMOSTRATIVO DO SALDO FINANCIAMENTO DO EXERCÍCIO</t>
  </si>
  <si>
    <t>RP 17</t>
  </si>
  <si>
    <t xml:space="preserve">DEMONSTRATIVO DAS DESPESAS INCORRIDAS NO EXERCÍCIO </t>
  </si>
  <si>
    <t>CATEGORIA OU FINALIDADE DA DESPESA</t>
  </si>
  <si>
    <t>DESPESAS CONTABILIZADAS EM EXERCÍCIO ANTERIORES E PAGAS NESTE EXERCÍCIO    ( H )</t>
  </si>
  <si>
    <t xml:space="preserve">(G)Total de Recursos Disponíveis no Exercício </t>
  </si>
  <si>
    <t>(J) Total de Despesas Pagas no Exercício (H+I)</t>
  </si>
  <si>
    <t>(K) Recursos Públicos Não Utilizados  (E-(J-F))</t>
  </si>
  <si>
    <t>(M) Valor Autorizado para Aplicação no Exercício Seguinte (K-L)</t>
  </si>
  <si>
    <t xml:space="preserve">(L) Valor Devolvido ao Orgão Público  </t>
  </si>
  <si>
    <t>TOTAL DE DESPESAS PAGAS NESTE EXERCÍCIO                            ( J=H+I )</t>
  </si>
  <si>
    <t>EXERCÍCIO: 2018</t>
  </si>
  <si>
    <t>CONVÊNIO Nº: PROCESSO 1938/2016 TERMO DE COLABORAÇÃO</t>
  </si>
  <si>
    <t>01/01/2018 a 31/12/2018</t>
  </si>
  <si>
    <t>Termo de Colaboração nº1938/2016</t>
  </si>
  <si>
    <t>Presidente</t>
  </si>
  <si>
    <t>ORIGEM DOS RECURSOS: Estadual</t>
  </si>
  <si>
    <t>LOGO</t>
  </si>
  <si>
    <t>1.1 - SALÁRIO</t>
  </si>
  <si>
    <t>1.2 - ENCARGOS SOCIAIS</t>
  </si>
  <si>
    <t>1.2 - ADIANTAMENTO</t>
  </si>
  <si>
    <t>1.3 - SALARIO BRUTO</t>
  </si>
  <si>
    <t>1.4 - INSS FUNCIONÁRIO</t>
  </si>
  <si>
    <t>1.5 - IR</t>
  </si>
  <si>
    <t>1.6 - ASSISTÊNCIA SINDICAL</t>
  </si>
  <si>
    <t>1.7 - CONTRIBUIÇÃO SINDICAL</t>
  </si>
  <si>
    <t>1.8 - INSS</t>
  </si>
  <si>
    <t>1.9 - FGTS</t>
  </si>
  <si>
    <t>1.10 - PIS</t>
  </si>
  <si>
    <t>2.0 - PROVISÕES</t>
  </si>
  <si>
    <t>3.1 - AUXILIO ALIMENTAÇÃO</t>
  </si>
  <si>
    <t>3.2 - AUXILIO REFEIÇÃO</t>
  </si>
  <si>
    <t>3.3 - VALE TRANSPORTE</t>
  </si>
  <si>
    <t>3.4 - SEGURO DE VIDA</t>
  </si>
  <si>
    <t>3.5 - ASSISTENCIA MÉDICA/ODONTOLOGICA</t>
  </si>
  <si>
    <t>4.1 MATERIAIS DE EXPEDIENTE</t>
  </si>
  <si>
    <t>4.2 MATERIAL DE PROCESSAMENTOS DE DADOS</t>
  </si>
  <si>
    <t>4.3 MATERIAL DE HIGIENE E LIMPEZA</t>
  </si>
  <si>
    <t>4.4 GÊNEROS ALIMENTÍCIOS</t>
  </si>
  <si>
    <t>4.5 MATERIAL DE COPA E COZINHA</t>
  </si>
  <si>
    <t>4.6 MATERIAL DE CAMA, MESA E BANHO</t>
  </si>
  <si>
    <t>4.7 MATERIAL DE VESTUÁRIO</t>
  </si>
  <si>
    <t>4.8 COMBUSTÍVEL E LUBRIFICANTES AUTOMOTIVOS</t>
  </si>
  <si>
    <t>4.9 CONTAS DE CONSUMO</t>
  </si>
  <si>
    <t>4.10 MATERIAL PARA MANUTENÇÃO DE VEÍCULOS</t>
  </si>
  <si>
    <t>4.11 MATERIAL PARA MANUTENÇÃO DE BENS MÓVEIS E IMÓVEIS</t>
  </si>
  <si>
    <t>4.12 MATERIAL ELÉTRICO E ELETRÔNICO </t>
  </si>
  <si>
    <t>4.13 MATERIAL SÓCIO-EDUCATIVO E ESPORTIVO</t>
  </si>
  <si>
    <t>5.1 SERVIÇOS PROFISSIONAIS</t>
  </si>
  <si>
    <t>5.2 CONTRATAÇÃO DE MÃO DE OBRA (MÓVEIS)</t>
  </si>
  <si>
    <t>5.3 CONTRATAÇÃO DE MÃO DE OBRA (IMÓVEIS)</t>
  </si>
  <si>
    <t>5.4 CONTRATAÇÃO DE MÃO DE OBRA (VEÍCULOS)</t>
  </si>
  <si>
    <t>5.5 SERVIÇOS GERAIS</t>
  </si>
  <si>
    <t>5.6 EXAMES OCUPACIONAIS</t>
  </si>
  <si>
    <t>5.7 SERVIÇOS DE CÓPIAS E REPRODUÇÃO DE DOCUMENTOS</t>
  </si>
  <si>
    <t>5.8 PAGAMENTO DE TAXAS</t>
  </si>
  <si>
    <t>5.9 ALUGUEL</t>
  </si>
  <si>
    <t>DESPESAS CONTABILIZADAS NESTE EXERCÍCIO E PAGAS NESTE EXERCÍCIO     ( I )</t>
  </si>
  <si>
    <t>DESPESAS CONTABILIZADAS NESTE EXERCÍCIO A PAGAR EM EXERCÍCIO SEGUINTES</t>
  </si>
  <si>
    <t>Danillo Mazzoni</t>
  </si>
  <si>
    <t>ÓRGÃO CONCESSOR: Federação Brasileira de Comunidades Terapeuticas</t>
  </si>
  <si>
    <t>CONVENIADA: COMUNIDADE TERAPÊUTICA NOVA JORNADA</t>
  </si>
  <si>
    <t>CNPJ: 13.442.491/0002-53</t>
  </si>
  <si>
    <t>ENDEREÇO: RUA SERGIO BERNARDINO,1220, CENTRO, AVARÉ-SP. CEP. 18.700-120</t>
  </si>
  <si>
    <t>RESPONSÁVEL LEGAL: DANILO MAZZONI</t>
  </si>
  <si>
    <t>CPF: 367.338.568-24</t>
  </si>
  <si>
    <t>OBJETIVO: Garantir o acolhimento Institucional e Reinscersão Social aos individuos com histórico de uso de substancias psicoativas, que se encontram em situação de rua, com vinculos comunitários e familiares fragilizados ou rompidos, oriundos da rede de saude.</t>
  </si>
  <si>
    <t>VIGÊNCIA: 01/11/2017 a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</si>
</sst>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.5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2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0" borderId="0" xfId="0" applyNumberFormat="1" applyFont="1"/>
    <xf numFmtId="0" fontId="3" fillId="0" borderId="6" xfId="0" applyFont="1" applyBorder="1"/>
    <xf numFmtId="0" fontId="3" fillId="0" borderId="0" xfId="0" applyFont="1" applyAlignment="1">
      <alignment horizontal="center"/>
    </xf>
    <xf numFmtId="44" fontId="4" fillId="0" borderId="4" xfId="1" applyFont="1" applyBorder="1" applyAlignment="1">
      <alignment vertical="center"/>
    </xf>
    <xf numFmtId="0" fontId="3" fillId="0" borderId="0" xfId="0" applyFont="1" applyAlignment="1">
      <alignment vertical="center"/>
    </xf>
    <xf numFmtId="44" fontId="6" fillId="2" borderId="1" xfId="0" applyNumberFormat="1" applyFont="1" applyFill="1" applyBorder="1" applyAlignment="1">
      <alignment vertical="center"/>
    </xf>
    <xf numFmtId="44" fontId="6" fillId="2" borderId="4" xfId="0" applyNumberFormat="1" applyFont="1" applyFill="1" applyBorder="1" applyAlignment="1">
      <alignment horizontal="right" vertical="center"/>
    </xf>
    <xf numFmtId="44" fontId="6" fillId="2" borderId="1" xfId="1" applyFont="1" applyFill="1" applyBorder="1" applyAlignment="1">
      <alignment vertical="center"/>
    </xf>
    <xf numFmtId="44" fontId="3" fillId="0" borderId="0" xfId="0" applyNumberFormat="1" applyFont="1" applyAlignment="1">
      <alignment vertical="center"/>
    </xf>
    <xf numFmtId="44" fontId="3" fillId="0" borderId="1" xfId="1" applyFont="1" applyBorder="1" applyAlignment="1">
      <alignment vertical="center"/>
    </xf>
    <xf numFmtId="0" fontId="3" fillId="0" borderId="0" xfId="0" applyFont="1"/>
    <xf numFmtId="0" fontId="6" fillId="2" borderId="5" xfId="0" applyFont="1" applyFill="1" applyBorder="1" applyAlignment="1">
      <alignment horizontal="center" vertical="center" wrapText="1"/>
    </xf>
    <xf numFmtId="44" fontId="3" fillId="0" borderId="1" xfId="1" applyFont="1" applyBorder="1"/>
    <xf numFmtId="44" fontId="3" fillId="0" borderId="1" xfId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colors>
    <mruColors>
      <color rgb="FFEAF3F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4</xdr:col>
      <xdr:colOff>567018</xdr:colOff>
      <xdr:row>9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5748618" cy="180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J88"/>
  <sheetViews>
    <sheetView showGridLines="0" tabSelected="1" zoomScaleNormal="100" workbookViewId="0">
      <selection activeCell="A57" sqref="A57:XFD57"/>
    </sheetView>
  </sheetViews>
  <sheetFormatPr defaultRowHeight="15" x14ac:dyDescent="0.25"/>
  <cols>
    <col min="1" max="1" width="2.7109375" customWidth="1"/>
    <col min="2" max="2" width="13.5703125" customWidth="1"/>
    <col min="3" max="3" width="44.85546875" customWidth="1"/>
    <col min="4" max="4" width="20.28515625" customWidth="1"/>
    <col min="5" max="5" width="20.85546875" customWidth="1"/>
    <col min="6" max="6" width="20.5703125" customWidth="1"/>
    <col min="7" max="7" width="22.5703125" customWidth="1"/>
    <col min="8" max="8" width="24.5703125" customWidth="1"/>
    <col min="9" max="9" width="9.85546875" customWidth="1"/>
    <col min="10" max="10" width="15" customWidth="1"/>
    <col min="11" max="11" width="17" customWidth="1"/>
    <col min="12" max="12" width="13.7109375" customWidth="1"/>
    <col min="13" max="13" width="11.7109375" customWidth="1"/>
    <col min="14" max="14" width="11.5703125" customWidth="1"/>
  </cols>
  <sheetData>
    <row r="5" spans="2:6" ht="15.75" x14ac:dyDescent="0.25">
      <c r="F5" s="14" t="s">
        <v>0</v>
      </c>
    </row>
    <row r="6" spans="2:6" ht="15" customHeight="1" x14ac:dyDescent="0.25">
      <c r="B6" s="22" t="s">
        <v>21</v>
      </c>
      <c r="C6" s="22"/>
      <c r="F6" s="14" t="s">
        <v>16</v>
      </c>
    </row>
    <row r="7" spans="2:6" ht="15" customHeight="1" x14ac:dyDescent="0.25">
      <c r="B7" s="22"/>
      <c r="C7" s="22"/>
      <c r="F7" s="14" t="s">
        <v>5</v>
      </c>
    </row>
    <row r="8" spans="2:6" ht="15" customHeight="1" x14ac:dyDescent="0.25">
      <c r="B8" s="22"/>
      <c r="C8" s="22"/>
      <c r="F8" s="14" t="s">
        <v>71</v>
      </c>
    </row>
    <row r="9" spans="2:6" ht="15" customHeight="1" x14ac:dyDescent="0.25">
      <c r="B9" s="22"/>
      <c r="C9" s="22"/>
    </row>
    <row r="10" spans="2:6" ht="15" customHeight="1" x14ac:dyDescent="0.25">
      <c r="B10" s="18"/>
      <c r="C10" s="18"/>
    </row>
    <row r="11" spans="2:6" ht="15.75" x14ac:dyDescent="0.25">
      <c r="B11" s="14" t="s">
        <v>64</v>
      </c>
      <c r="C11" s="14"/>
      <c r="D11" s="14"/>
      <c r="E11" s="14"/>
      <c r="F11" s="14"/>
    </row>
    <row r="12" spans="2:6" ht="15.75" x14ac:dyDescent="0.25">
      <c r="B12" s="14" t="s">
        <v>65</v>
      </c>
      <c r="C12" s="14"/>
      <c r="D12" s="14"/>
      <c r="E12" s="14"/>
      <c r="F12" s="14"/>
    </row>
    <row r="13" spans="2:6" ht="15.75" x14ac:dyDescent="0.25">
      <c r="B13" s="14" t="s">
        <v>66</v>
      </c>
      <c r="C13" s="14"/>
      <c r="D13" s="14"/>
      <c r="E13" s="14"/>
      <c r="F13" s="14"/>
    </row>
    <row r="14" spans="2:6" ht="15.75" x14ac:dyDescent="0.25">
      <c r="B14" s="14" t="s">
        <v>67</v>
      </c>
      <c r="C14" s="14"/>
      <c r="D14" s="14"/>
      <c r="E14" s="14"/>
      <c r="F14" s="14"/>
    </row>
    <row r="15" spans="2:6" ht="15.75" x14ac:dyDescent="0.25">
      <c r="B15" s="14" t="s">
        <v>68</v>
      </c>
      <c r="C15" s="14"/>
      <c r="D15" s="14"/>
      <c r="E15" s="14"/>
      <c r="F15" s="14"/>
    </row>
    <row r="16" spans="2:6" ht="15.75" x14ac:dyDescent="0.25">
      <c r="B16" s="14" t="s">
        <v>69</v>
      </c>
      <c r="C16" s="14"/>
      <c r="D16" s="14"/>
      <c r="E16" s="14"/>
      <c r="F16" s="14"/>
    </row>
    <row r="17" spans="2:8" ht="30.75" customHeight="1" x14ac:dyDescent="0.25">
      <c r="B17" s="19" t="s">
        <v>70</v>
      </c>
      <c r="C17" s="19"/>
      <c r="D17" s="19"/>
      <c r="E17" s="19"/>
      <c r="F17" s="19"/>
      <c r="G17" s="19"/>
      <c r="H17" s="19"/>
    </row>
    <row r="18" spans="2:8" ht="15.75" x14ac:dyDescent="0.25">
      <c r="B18" s="14" t="s">
        <v>15</v>
      </c>
      <c r="C18" s="14"/>
      <c r="D18" s="14"/>
      <c r="E18" s="14"/>
      <c r="F18" s="14"/>
    </row>
    <row r="19" spans="2:8" ht="15.75" x14ac:dyDescent="0.25">
      <c r="B19" s="14" t="s">
        <v>20</v>
      </c>
      <c r="C19" s="14"/>
      <c r="D19" s="14"/>
      <c r="E19" s="14"/>
      <c r="F19" s="14"/>
    </row>
    <row r="21" spans="2:8" ht="22.5" customHeight="1" x14ac:dyDescent="0.25">
      <c r="B21" s="23" t="s">
        <v>1</v>
      </c>
      <c r="C21" s="23"/>
      <c r="D21" s="34" t="s">
        <v>6</v>
      </c>
      <c r="E21" s="34"/>
      <c r="F21" s="34"/>
      <c r="G21" s="34"/>
      <c r="H21" s="34"/>
    </row>
    <row r="22" spans="2:8" ht="21.75" customHeight="1" x14ac:dyDescent="0.25">
      <c r="B22" s="24" t="s">
        <v>18</v>
      </c>
      <c r="C22" s="24"/>
      <c r="D22" s="25" t="s">
        <v>17</v>
      </c>
      <c r="E22" s="26"/>
      <c r="F22" s="26"/>
      <c r="G22" s="26"/>
      <c r="H22" s="27"/>
    </row>
    <row r="23" spans="2:8" s="3" customFormat="1" ht="94.5" x14ac:dyDescent="0.25">
      <c r="B23" s="28" t="s">
        <v>7</v>
      </c>
      <c r="C23" s="28"/>
      <c r="D23" s="15" t="s">
        <v>2</v>
      </c>
      <c r="E23" s="15" t="s">
        <v>8</v>
      </c>
      <c r="F23" s="15" t="s">
        <v>61</v>
      </c>
      <c r="G23" s="15" t="s">
        <v>14</v>
      </c>
      <c r="H23" s="15" t="s">
        <v>62</v>
      </c>
    </row>
    <row r="24" spans="2:8" s="8" customFormat="1" ht="20.100000000000001" customHeight="1" x14ac:dyDescent="0.25">
      <c r="B24" s="20" t="s">
        <v>22</v>
      </c>
      <c r="C24" s="21"/>
      <c r="D24" s="16">
        <v>216957.47</v>
      </c>
      <c r="E24" s="7">
        <v>0</v>
      </c>
      <c r="F24" s="7">
        <f>D24</f>
        <v>216957.47</v>
      </c>
      <c r="G24" s="7">
        <f>E24+F24</f>
        <v>216957.47</v>
      </c>
      <c r="H24" s="7">
        <v>0</v>
      </c>
    </row>
    <row r="25" spans="2:8" s="8" customFormat="1" ht="20.100000000000001" customHeight="1" x14ac:dyDescent="0.25">
      <c r="B25" s="20" t="s">
        <v>23</v>
      </c>
      <c r="C25" s="21"/>
      <c r="D25" s="7">
        <v>0</v>
      </c>
      <c r="E25" s="7">
        <v>0</v>
      </c>
      <c r="F25" s="7">
        <f t="shared" ref="F25:F62" si="0">D25</f>
        <v>0</v>
      </c>
      <c r="G25" s="7">
        <f t="shared" ref="G25:G62" si="1">E25+F25</f>
        <v>0</v>
      </c>
      <c r="H25" s="7">
        <v>0</v>
      </c>
    </row>
    <row r="26" spans="2:8" s="8" customFormat="1" ht="20.100000000000001" customHeight="1" x14ac:dyDescent="0.25">
      <c r="B26" s="20" t="s">
        <v>24</v>
      </c>
      <c r="C26" s="21"/>
      <c r="D26" s="17">
        <v>0</v>
      </c>
      <c r="E26" s="7">
        <v>0</v>
      </c>
      <c r="F26" s="7">
        <f t="shared" si="0"/>
        <v>0</v>
      </c>
      <c r="G26" s="7">
        <f t="shared" si="1"/>
        <v>0</v>
      </c>
      <c r="H26" s="7">
        <v>0</v>
      </c>
    </row>
    <row r="27" spans="2:8" s="8" customFormat="1" ht="20.100000000000001" customHeight="1" x14ac:dyDescent="0.25">
      <c r="B27" s="20" t="s">
        <v>25</v>
      </c>
      <c r="C27" s="21"/>
      <c r="D27" s="7">
        <v>0</v>
      </c>
      <c r="E27" s="7">
        <v>0</v>
      </c>
      <c r="F27" s="7">
        <f t="shared" si="0"/>
        <v>0</v>
      </c>
      <c r="G27" s="7">
        <f t="shared" si="1"/>
        <v>0</v>
      </c>
      <c r="H27" s="7">
        <v>0</v>
      </c>
    </row>
    <row r="28" spans="2:8" s="8" customFormat="1" ht="20.100000000000001" customHeight="1" x14ac:dyDescent="0.25">
      <c r="B28" s="20" t="s">
        <v>26</v>
      </c>
      <c r="C28" s="21"/>
      <c r="D28" s="7">
        <v>0</v>
      </c>
      <c r="E28" s="7">
        <v>0</v>
      </c>
      <c r="F28" s="7">
        <f t="shared" si="0"/>
        <v>0</v>
      </c>
      <c r="G28" s="7">
        <f t="shared" si="1"/>
        <v>0</v>
      </c>
      <c r="H28" s="7">
        <v>0</v>
      </c>
    </row>
    <row r="29" spans="2:8" s="8" customFormat="1" ht="20.100000000000001" customHeight="1" x14ac:dyDescent="0.25">
      <c r="B29" s="20" t="s">
        <v>27</v>
      </c>
      <c r="C29" s="21"/>
      <c r="D29" s="17">
        <v>4492.58</v>
      </c>
      <c r="E29" s="7">
        <v>0</v>
      </c>
      <c r="F29" s="7">
        <f t="shared" si="0"/>
        <v>4492.58</v>
      </c>
      <c r="G29" s="7">
        <f t="shared" si="1"/>
        <v>4492.58</v>
      </c>
      <c r="H29" s="7">
        <v>0</v>
      </c>
    </row>
    <row r="30" spans="2:8" s="8" customFormat="1" ht="20.100000000000001" customHeight="1" x14ac:dyDescent="0.25">
      <c r="B30" s="20" t="s">
        <v>28</v>
      </c>
      <c r="C30" s="21"/>
      <c r="D30" s="7">
        <v>0</v>
      </c>
      <c r="E30" s="7">
        <v>0</v>
      </c>
      <c r="F30" s="7">
        <f t="shared" si="0"/>
        <v>0</v>
      </c>
      <c r="G30" s="7">
        <f t="shared" si="1"/>
        <v>0</v>
      </c>
      <c r="H30" s="7">
        <v>0</v>
      </c>
    </row>
    <row r="31" spans="2:8" s="8" customFormat="1" ht="20.100000000000001" customHeight="1" x14ac:dyDescent="0.25">
      <c r="B31" s="20" t="s">
        <v>29</v>
      </c>
      <c r="C31" s="21"/>
      <c r="D31" s="7">
        <v>0</v>
      </c>
      <c r="E31" s="7">
        <v>0</v>
      </c>
      <c r="F31" s="7">
        <f t="shared" si="0"/>
        <v>0</v>
      </c>
      <c r="G31" s="7">
        <f t="shared" si="1"/>
        <v>0</v>
      </c>
      <c r="H31" s="7">
        <v>0</v>
      </c>
    </row>
    <row r="32" spans="2:8" s="8" customFormat="1" ht="20.100000000000001" customHeight="1" x14ac:dyDescent="0.25">
      <c r="B32" s="20" t="s">
        <v>30</v>
      </c>
      <c r="C32" s="21"/>
      <c r="D32" s="17">
        <v>22894.36</v>
      </c>
      <c r="E32" s="7">
        <v>0</v>
      </c>
      <c r="F32" s="7">
        <f t="shared" si="0"/>
        <v>22894.36</v>
      </c>
      <c r="G32" s="7">
        <f t="shared" si="1"/>
        <v>22894.36</v>
      </c>
      <c r="H32" s="7">
        <v>0</v>
      </c>
    </row>
    <row r="33" spans="2:8" s="8" customFormat="1" ht="20.100000000000001" customHeight="1" x14ac:dyDescent="0.25">
      <c r="B33" s="20" t="s">
        <v>31</v>
      </c>
      <c r="C33" s="21"/>
      <c r="D33" s="17">
        <v>15797.52</v>
      </c>
      <c r="E33" s="7">
        <v>0</v>
      </c>
      <c r="F33" s="7">
        <f t="shared" si="0"/>
        <v>15797.52</v>
      </c>
      <c r="G33" s="7">
        <f t="shared" si="1"/>
        <v>15797.52</v>
      </c>
      <c r="H33" s="7">
        <v>0</v>
      </c>
    </row>
    <row r="34" spans="2:8" s="8" customFormat="1" ht="20.100000000000001" customHeight="1" x14ac:dyDescent="0.25">
      <c r="B34" s="20" t="s">
        <v>32</v>
      </c>
      <c r="C34" s="21"/>
      <c r="D34" s="17">
        <v>0</v>
      </c>
      <c r="E34" s="7">
        <v>0</v>
      </c>
      <c r="F34" s="7">
        <f t="shared" si="0"/>
        <v>0</v>
      </c>
      <c r="G34" s="7">
        <f t="shared" si="1"/>
        <v>0</v>
      </c>
      <c r="H34" s="7">
        <v>0</v>
      </c>
    </row>
    <row r="35" spans="2:8" s="8" customFormat="1" ht="20.100000000000001" customHeight="1" x14ac:dyDescent="0.25">
      <c r="B35" s="20" t="s">
        <v>33</v>
      </c>
      <c r="C35" s="21"/>
      <c r="D35" s="17">
        <v>22227.200000000001</v>
      </c>
      <c r="E35" s="7">
        <v>0</v>
      </c>
      <c r="F35" s="7">
        <f t="shared" si="0"/>
        <v>22227.200000000001</v>
      </c>
      <c r="G35" s="7">
        <f t="shared" si="1"/>
        <v>22227.200000000001</v>
      </c>
      <c r="H35" s="7">
        <v>0</v>
      </c>
    </row>
    <row r="36" spans="2:8" s="8" customFormat="1" ht="20.100000000000001" customHeight="1" x14ac:dyDescent="0.25">
      <c r="B36" s="20" t="s">
        <v>34</v>
      </c>
      <c r="C36" s="21"/>
      <c r="D36" s="17">
        <v>0</v>
      </c>
      <c r="E36" s="7">
        <v>0</v>
      </c>
      <c r="F36" s="7">
        <f t="shared" si="0"/>
        <v>0</v>
      </c>
      <c r="G36" s="7">
        <f t="shared" si="1"/>
        <v>0</v>
      </c>
      <c r="H36" s="7">
        <v>0</v>
      </c>
    </row>
    <row r="37" spans="2:8" s="8" customFormat="1" ht="20.100000000000001" customHeight="1" x14ac:dyDescent="0.25">
      <c r="B37" s="20" t="s">
        <v>35</v>
      </c>
      <c r="C37" s="21"/>
      <c r="D37" s="7">
        <v>0</v>
      </c>
      <c r="E37" s="7">
        <v>0</v>
      </c>
      <c r="F37" s="7">
        <f t="shared" si="0"/>
        <v>0</v>
      </c>
      <c r="G37" s="7">
        <f t="shared" si="1"/>
        <v>0</v>
      </c>
      <c r="H37" s="7">
        <v>0</v>
      </c>
    </row>
    <row r="38" spans="2:8" s="8" customFormat="1" ht="20.100000000000001" customHeight="1" x14ac:dyDescent="0.25">
      <c r="B38" s="20" t="s">
        <v>36</v>
      </c>
      <c r="C38" s="21"/>
      <c r="D38" s="7">
        <v>0</v>
      </c>
      <c r="E38" s="7">
        <v>0</v>
      </c>
      <c r="F38" s="7">
        <f t="shared" si="0"/>
        <v>0</v>
      </c>
      <c r="G38" s="7">
        <f t="shared" si="1"/>
        <v>0</v>
      </c>
      <c r="H38" s="7">
        <v>0</v>
      </c>
    </row>
    <row r="39" spans="2:8" s="8" customFormat="1" ht="20.100000000000001" customHeight="1" x14ac:dyDescent="0.25">
      <c r="B39" s="20" t="s">
        <v>37</v>
      </c>
      <c r="C39" s="21"/>
      <c r="D39" s="7">
        <v>0</v>
      </c>
      <c r="E39" s="7">
        <v>0</v>
      </c>
      <c r="F39" s="7">
        <f t="shared" si="0"/>
        <v>0</v>
      </c>
      <c r="G39" s="7">
        <f t="shared" si="1"/>
        <v>0</v>
      </c>
      <c r="H39" s="7">
        <v>0</v>
      </c>
    </row>
    <row r="40" spans="2:8" s="8" customFormat="1" ht="20.100000000000001" customHeight="1" x14ac:dyDescent="0.25">
      <c r="B40" s="20" t="s">
        <v>38</v>
      </c>
      <c r="C40" s="21"/>
      <c r="D40" s="7">
        <v>0</v>
      </c>
      <c r="E40" s="7">
        <v>0</v>
      </c>
      <c r="F40" s="7">
        <f t="shared" si="0"/>
        <v>0</v>
      </c>
      <c r="G40" s="7">
        <f t="shared" si="1"/>
        <v>0</v>
      </c>
      <c r="H40" s="7">
        <v>0</v>
      </c>
    </row>
    <row r="41" spans="2:8" s="8" customFormat="1" ht="20.100000000000001" customHeight="1" x14ac:dyDescent="0.25">
      <c r="B41" s="20" t="s">
        <v>39</v>
      </c>
      <c r="C41" s="21"/>
      <c r="D41" s="17">
        <v>1317.6499999999999</v>
      </c>
      <c r="E41" s="7">
        <v>0</v>
      </c>
      <c r="F41" s="7">
        <f t="shared" si="0"/>
        <v>1317.6499999999999</v>
      </c>
      <c r="G41" s="7">
        <f t="shared" si="1"/>
        <v>1317.6499999999999</v>
      </c>
      <c r="H41" s="7">
        <v>0</v>
      </c>
    </row>
    <row r="42" spans="2:8" s="8" customFormat="1" ht="20.100000000000001" customHeight="1" x14ac:dyDescent="0.25">
      <c r="B42" s="20" t="s">
        <v>40</v>
      </c>
      <c r="C42" s="21"/>
      <c r="D42" s="16">
        <v>0</v>
      </c>
      <c r="E42" s="7">
        <v>0</v>
      </c>
      <c r="F42" s="7">
        <f t="shared" si="0"/>
        <v>0</v>
      </c>
      <c r="G42" s="7">
        <f t="shared" si="1"/>
        <v>0</v>
      </c>
      <c r="H42" s="7">
        <v>0</v>
      </c>
    </row>
    <row r="43" spans="2:8" s="8" customFormat="1" ht="20.100000000000001" customHeight="1" x14ac:dyDescent="0.25">
      <c r="B43" s="20" t="s">
        <v>41</v>
      </c>
      <c r="C43" s="21"/>
      <c r="D43" s="16">
        <v>10837.09</v>
      </c>
      <c r="E43" s="7">
        <v>0</v>
      </c>
      <c r="F43" s="7">
        <f t="shared" si="0"/>
        <v>10837.09</v>
      </c>
      <c r="G43" s="7">
        <f t="shared" si="1"/>
        <v>10837.09</v>
      </c>
      <c r="H43" s="7">
        <v>0</v>
      </c>
    </row>
    <row r="44" spans="2:8" s="8" customFormat="1" ht="20.100000000000001" customHeight="1" x14ac:dyDescent="0.25">
      <c r="B44" s="20" t="s">
        <v>42</v>
      </c>
      <c r="C44" s="21"/>
      <c r="D44" s="17">
        <v>43971.219999999994</v>
      </c>
      <c r="E44" s="7">
        <v>0</v>
      </c>
      <c r="F44" s="7">
        <f t="shared" si="0"/>
        <v>43971.219999999994</v>
      </c>
      <c r="G44" s="7">
        <f t="shared" si="1"/>
        <v>43971.219999999994</v>
      </c>
      <c r="H44" s="7">
        <v>0</v>
      </c>
    </row>
    <row r="45" spans="2:8" s="8" customFormat="1" ht="20.100000000000001" customHeight="1" x14ac:dyDescent="0.25">
      <c r="B45" s="20" t="s">
        <v>43</v>
      </c>
      <c r="C45" s="21"/>
      <c r="D45" s="17">
        <v>769.26</v>
      </c>
      <c r="E45" s="7">
        <v>0</v>
      </c>
      <c r="F45" s="7">
        <f t="shared" si="0"/>
        <v>769.26</v>
      </c>
      <c r="G45" s="7">
        <f t="shared" si="1"/>
        <v>769.26</v>
      </c>
      <c r="H45" s="7">
        <v>0</v>
      </c>
    </row>
    <row r="46" spans="2:8" s="8" customFormat="1" ht="20.100000000000001" customHeight="1" x14ac:dyDescent="0.25">
      <c r="B46" s="20" t="s">
        <v>44</v>
      </c>
      <c r="C46" s="21"/>
      <c r="D46" s="17">
        <v>2000</v>
      </c>
      <c r="E46" s="7">
        <v>0</v>
      </c>
      <c r="F46" s="7">
        <f t="shared" si="0"/>
        <v>2000</v>
      </c>
      <c r="G46" s="7">
        <f t="shared" si="1"/>
        <v>2000</v>
      </c>
      <c r="H46" s="7">
        <v>0</v>
      </c>
    </row>
    <row r="47" spans="2:8" s="8" customFormat="1" ht="20.100000000000001" customHeight="1" x14ac:dyDescent="0.25">
      <c r="B47" s="20" t="s">
        <v>45</v>
      </c>
      <c r="C47" s="21"/>
      <c r="D47" s="17">
        <v>0</v>
      </c>
      <c r="E47" s="7">
        <v>0</v>
      </c>
      <c r="F47" s="7">
        <f t="shared" si="0"/>
        <v>0</v>
      </c>
      <c r="G47" s="7">
        <f t="shared" si="1"/>
        <v>0</v>
      </c>
      <c r="H47" s="7">
        <v>0</v>
      </c>
    </row>
    <row r="48" spans="2:8" s="8" customFormat="1" ht="20.100000000000001" customHeight="1" x14ac:dyDescent="0.25">
      <c r="B48" s="20" t="s">
        <v>46</v>
      </c>
      <c r="C48" s="21"/>
      <c r="D48" s="17">
        <v>15723.23</v>
      </c>
      <c r="E48" s="7">
        <v>0</v>
      </c>
      <c r="F48" s="7">
        <f t="shared" si="0"/>
        <v>15723.23</v>
      </c>
      <c r="G48" s="7">
        <f t="shared" si="1"/>
        <v>15723.23</v>
      </c>
      <c r="H48" s="7">
        <v>0</v>
      </c>
    </row>
    <row r="49" spans="2:9" s="8" customFormat="1" ht="20.100000000000001" customHeight="1" x14ac:dyDescent="0.25">
      <c r="B49" s="20" t="s">
        <v>47</v>
      </c>
      <c r="C49" s="21"/>
      <c r="D49" s="17">
        <v>11020</v>
      </c>
      <c r="E49" s="7">
        <v>0</v>
      </c>
      <c r="F49" s="7">
        <f t="shared" si="0"/>
        <v>11020</v>
      </c>
      <c r="G49" s="7">
        <f t="shared" si="1"/>
        <v>11020</v>
      </c>
      <c r="H49" s="7">
        <v>0</v>
      </c>
    </row>
    <row r="50" spans="2:9" s="8" customFormat="1" ht="20.100000000000001" customHeight="1" x14ac:dyDescent="0.25">
      <c r="B50" s="20" t="s">
        <v>48</v>
      </c>
      <c r="C50" s="21"/>
      <c r="D50" s="17">
        <v>4127.5</v>
      </c>
      <c r="E50" s="7">
        <v>0</v>
      </c>
      <c r="F50" s="7">
        <f t="shared" si="0"/>
        <v>4127.5</v>
      </c>
      <c r="G50" s="7">
        <f t="shared" si="1"/>
        <v>4127.5</v>
      </c>
      <c r="H50" s="7">
        <v>0</v>
      </c>
    </row>
    <row r="51" spans="2:9" s="8" customFormat="1" ht="20.100000000000001" customHeight="1" x14ac:dyDescent="0.25">
      <c r="B51" s="20" t="s">
        <v>49</v>
      </c>
      <c r="C51" s="21"/>
      <c r="D51" s="17">
        <v>6549.55</v>
      </c>
      <c r="E51" s="7">
        <v>0</v>
      </c>
      <c r="F51" s="7">
        <f t="shared" si="0"/>
        <v>6549.55</v>
      </c>
      <c r="G51" s="7">
        <f t="shared" si="1"/>
        <v>6549.55</v>
      </c>
      <c r="H51" s="7">
        <v>0</v>
      </c>
    </row>
    <row r="52" spans="2:9" s="8" customFormat="1" ht="20.100000000000001" customHeight="1" x14ac:dyDescent="0.25">
      <c r="B52" s="20" t="s">
        <v>50</v>
      </c>
      <c r="C52" s="21"/>
      <c r="D52" s="17">
        <v>452.92</v>
      </c>
      <c r="E52" s="7">
        <v>0</v>
      </c>
      <c r="F52" s="7">
        <f t="shared" si="0"/>
        <v>452.92</v>
      </c>
      <c r="G52" s="7">
        <f t="shared" si="1"/>
        <v>452.92</v>
      </c>
      <c r="H52" s="7">
        <v>0</v>
      </c>
    </row>
    <row r="53" spans="2:9" s="8" customFormat="1" ht="20.100000000000001" customHeight="1" x14ac:dyDescent="0.25">
      <c r="B53" s="20" t="s">
        <v>51</v>
      </c>
      <c r="C53" s="21"/>
      <c r="D53" s="16">
        <v>0</v>
      </c>
      <c r="E53" s="7">
        <v>0</v>
      </c>
      <c r="F53" s="7">
        <f t="shared" si="0"/>
        <v>0</v>
      </c>
      <c r="G53" s="7">
        <f t="shared" si="1"/>
        <v>0</v>
      </c>
      <c r="H53" s="7">
        <v>0</v>
      </c>
    </row>
    <row r="54" spans="2:9" s="8" customFormat="1" ht="20.100000000000001" customHeight="1" x14ac:dyDescent="0.25">
      <c r="B54" s="20" t="s">
        <v>52</v>
      </c>
      <c r="C54" s="21"/>
      <c r="D54" s="16">
        <v>24054.66</v>
      </c>
      <c r="E54" s="7">
        <v>0</v>
      </c>
      <c r="F54" s="7">
        <f t="shared" si="0"/>
        <v>24054.66</v>
      </c>
      <c r="G54" s="7">
        <f t="shared" si="1"/>
        <v>24054.66</v>
      </c>
      <c r="H54" s="7">
        <v>0</v>
      </c>
    </row>
    <row r="55" spans="2:9" s="8" customFormat="1" ht="20.100000000000001" customHeight="1" x14ac:dyDescent="0.25">
      <c r="B55" s="20" t="s">
        <v>53</v>
      </c>
      <c r="C55" s="21"/>
      <c r="D55" s="16">
        <v>0</v>
      </c>
      <c r="E55" s="7">
        <v>0</v>
      </c>
      <c r="F55" s="7">
        <f t="shared" si="0"/>
        <v>0</v>
      </c>
      <c r="G55" s="7">
        <f t="shared" si="1"/>
        <v>0</v>
      </c>
      <c r="H55" s="7">
        <v>0</v>
      </c>
    </row>
    <row r="56" spans="2:9" s="8" customFormat="1" ht="20.100000000000001" customHeight="1" x14ac:dyDescent="0.25">
      <c r="B56" s="20" t="s">
        <v>54</v>
      </c>
      <c r="C56" s="21"/>
      <c r="D56" s="17">
        <v>0</v>
      </c>
      <c r="E56" s="7">
        <v>0</v>
      </c>
      <c r="F56" s="7">
        <f t="shared" si="0"/>
        <v>0</v>
      </c>
      <c r="G56" s="7">
        <f t="shared" si="1"/>
        <v>0</v>
      </c>
      <c r="H56" s="7">
        <v>0</v>
      </c>
    </row>
    <row r="57" spans="2:9" s="8" customFormat="1" ht="20.100000000000001" customHeight="1" x14ac:dyDescent="0.25">
      <c r="B57" s="20" t="s">
        <v>55</v>
      </c>
      <c r="C57" s="21"/>
      <c r="D57" s="17">
        <v>907.75</v>
      </c>
      <c r="E57" s="7">
        <v>0</v>
      </c>
      <c r="F57" s="7">
        <f t="shared" si="0"/>
        <v>907.75</v>
      </c>
      <c r="G57" s="7">
        <f t="shared" si="1"/>
        <v>907.75</v>
      </c>
      <c r="H57" s="7">
        <v>0</v>
      </c>
    </row>
    <row r="58" spans="2:9" s="8" customFormat="1" ht="20.100000000000001" customHeight="1" x14ac:dyDescent="0.25">
      <c r="B58" s="20" t="s">
        <v>56</v>
      </c>
      <c r="C58" s="21"/>
      <c r="D58" s="17">
        <v>0</v>
      </c>
      <c r="E58" s="7">
        <v>0</v>
      </c>
      <c r="F58" s="7">
        <f t="shared" si="0"/>
        <v>0</v>
      </c>
      <c r="G58" s="7">
        <f t="shared" si="1"/>
        <v>0</v>
      </c>
      <c r="H58" s="7">
        <v>0</v>
      </c>
    </row>
    <row r="59" spans="2:9" s="8" customFormat="1" ht="20.100000000000001" customHeight="1" x14ac:dyDescent="0.25">
      <c r="B59" s="20" t="s">
        <v>57</v>
      </c>
      <c r="C59" s="21"/>
      <c r="D59" s="17">
        <v>0</v>
      </c>
      <c r="E59" s="7">
        <v>0</v>
      </c>
      <c r="F59" s="7">
        <f t="shared" si="0"/>
        <v>0</v>
      </c>
      <c r="G59" s="7">
        <f t="shared" si="1"/>
        <v>0</v>
      </c>
      <c r="H59" s="7">
        <v>0</v>
      </c>
    </row>
    <row r="60" spans="2:9" s="8" customFormat="1" ht="20.100000000000001" customHeight="1" x14ac:dyDescent="0.25">
      <c r="B60" s="20" t="s">
        <v>58</v>
      </c>
      <c r="C60" s="21"/>
      <c r="D60" s="17">
        <v>0</v>
      </c>
      <c r="E60" s="7">
        <v>0</v>
      </c>
      <c r="F60" s="7">
        <f t="shared" si="0"/>
        <v>0</v>
      </c>
      <c r="G60" s="7">
        <f t="shared" si="1"/>
        <v>0</v>
      </c>
      <c r="H60" s="7">
        <v>0</v>
      </c>
    </row>
    <row r="61" spans="2:9" s="8" customFormat="1" ht="20.100000000000001" customHeight="1" x14ac:dyDescent="0.25">
      <c r="B61" s="20" t="s">
        <v>59</v>
      </c>
      <c r="C61" s="21"/>
      <c r="D61" s="17">
        <v>0</v>
      </c>
      <c r="E61" s="7">
        <v>0</v>
      </c>
      <c r="F61" s="7">
        <f t="shared" si="0"/>
        <v>0</v>
      </c>
      <c r="G61" s="7">
        <f t="shared" si="1"/>
        <v>0</v>
      </c>
      <c r="H61" s="7">
        <v>0</v>
      </c>
    </row>
    <row r="62" spans="2:9" s="8" customFormat="1" ht="20.100000000000001" customHeight="1" x14ac:dyDescent="0.25">
      <c r="B62" s="20" t="s">
        <v>60</v>
      </c>
      <c r="C62" s="21"/>
      <c r="D62" s="16">
        <v>0</v>
      </c>
      <c r="E62" s="7">
        <v>0</v>
      </c>
      <c r="F62" s="7">
        <f t="shared" si="0"/>
        <v>0</v>
      </c>
      <c r="G62" s="7">
        <f t="shared" si="1"/>
        <v>0</v>
      </c>
      <c r="H62" s="7">
        <v>0</v>
      </c>
    </row>
    <row r="63" spans="2:9" s="8" customFormat="1" ht="20.100000000000001" customHeight="1" x14ac:dyDescent="0.25">
      <c r="B63" s="32" t="s">
        <v>3</v>
      </c>
      <c r="C63" s="33"/>
      <c r="D63" s="9">
        <f>SUM(D24:D62)</f>
        <v>404099.9599999999</v>
      </c>
      <c r="E63" s="10">
        <f>SUM(E24:E62)</f>
        <v>0</v>
      </c>
      <c r="F63" s="10">
        <f>SUM(F24:F62)</f>
        <v>404099.9599999999</v>
      </c>
      <c r="G63" s="10">
        <f>SUM(G24:G62)</f>
        <v>404099.9599999999</v>
      </c>
      <c r="H63" s="11">
        <f>SUM(H24:H62)</f>
        <v>0</v>
      </c>
      <c r="I63" s="12"/>
    </row>
    <row r="64" spans="2:9" s="8" customFormat="1" ht="20.100000000000001" customHeight="1" x14ac:dyDescent="0.25"/>
    <row r="65" spans="2:10" s="8" customFormat="1" ht="20.100000000000001" customHeight="1" x14ac:dyDescent="0.25">
      <c r="B65" s="23" t="s">
        <v>4</v>
      </c>
      <c r="C65" s="23"/>
      <c r="D65" s="23"/>
      <c r="E65" s="23"/>
      <c r="F65" s="23"/>
      <c r="G65" s="23"/>
      <c r="H65" s="23"/>
    </row>
    <row r="66" spans="2:10" s="8" customFormat="1" ht="20.100000000000001" customHeight="1" x14ac:dyDescent="0.25">
      <c r="B66" s="29" t="s">
        <v>9</v>
      </c>
      <c r="C66" s="30"/>
      <c r="D66" s="30"/>
      <c r="E66" s="30"/>
      <c r="F66" s="30"/>
      <c r="G66" s="31"/>
      <c r="H66" s="13" t="e">
        <f>#REF!</f>
        <v>#REF!</v>
      </c>
    </row>
    <row r="67" spans="2:10" s="8" customFormat="1" ht="20.100000000000001" customHeight="1" x14ac:dyDescent="0.25">
      <c r="B67" s="29" t="s">
        <v>10</v>
      </c>
      <c r="C67" s="30"/>
      <c r="D67" s="30"/>
      <c r="E67" s="30"/>
      <c r="F67" s="30"/>
      <c r="G67" s="31"/>
      <c r="H67" s="13">
        <f>G63</f>
        <v>404099.9599999999</v>
      </c>
    </row>
    <row r="68" spans="2:10" s="8" customFormat="1" ht="20.100000000000001" customHeight="1" x14ac:dyDescent="0.25">
      <c r="B68" s="29" t="s">
        <v>11</v>
      </c>
      <c r="C68" s="30"/>
      <c r="D68" s="30"/>
      <c r="E68" s="30"/>
      <c r="F68" s="30"/>
      <c r="G68" s="31"/>
      <c r="H68" s="13" t="e">
        <f>H66-H67</f>
        <v>#REF!</v>
      </c>
      <c r="I68" s="12"/>
      <c r="J68" s="12"/>
    </row>
    <row r="69" spans="2:10" s="8" customFormat="1" ht="20.100000000000001" customHeight="1" x14ac:dyDescent="0.25">
      <c r="B69" s="29" t="s">
        <v>13</v>
      </c>
      <c r="C69" s="30"/>
      <c r="D69" s="30"/>
      <c r="E69" s="30"/>
      <c r="F69" s="30"/>
      <c r="G69" s="31"/>
      <c r="H69" s="13">
        <v>0</v>
      </c>
      <c r="I69" s="12"/>
    </row>
    <row r="70" spans="2:10" s="8" customFormat="1" ht="20.100000000000001" customHeight="1" x14ac:dyDescent="0.25">
      <c r="B70" s="29" t="s">
        <v>12</v>
      </c>
      <c r="C70" s="30"/>
      <c r="D70" s="30"/>
      <c r="E70" s="30"/>
      <c r="F70" s="30"/>
      <c r="G70" s="31"/>
      <c r="H70" s="13" t="e">
        <f>H68-H69</f>
        <v>#REF!</v>
      </c>
      <c r="I70" s="12"/>
    </row>
    <row r="71" spans="2:10" x14ac:dyDescent="0.25">
      <c r="H71" s="1"/>
    </row>
    <row r="72" spans="2:10" x14ac:dyDescent="0.25">
      <c r="H72" s="2"/>
    </row>
    <row r="73" spans="2:10" x14ac:dyDescent="0.25">
      <c r="H73" s="4"/>
    </row>
    <row r="74" spans="2:10" x14ac:dyDescent="0.25">
      <c r="H74" s="2"/>
    </row>
    <row r="75" spans="2:10" x14ac:dyDescent="0.25">
      <c r="E75" s="2"/>
    </row>
    <row r="77" spans="2:10" x14ac:dyDescent="0.25">
      <c r="G77" s="1"/>
    </row>
    <row r="78" spans="2:10" ht="15.75" x14ac:dyDescent="0.25">
      <c r="C78" s="5"/>
      <c r="F78" s="1"/>
      <c r="G78" s="1"/>
    </row>
    <row r="79" spans="2:10" ht="15.75" x14ac:dyDescent="0.25">
      <c r="C79" s="6" t="s">
        <v>63</v>
      </c>
      <c r="F79" s="1"/>
      <c r="G79" s="1"/>
    </row>
    <row r="80" spans="2:10" ht="15.75" x14ac:dyDescent="0.25">
      <c r="C80" s="6" t="s">
        <v>19</v>
      </c>
      <c r="F80" s="1"/>
      <c r="G80" s="1"/>
    </row>
    <row r="81" spans="6:7" x14ac:dyDescent="0.25">
      <c r="F81" s="1"/>
      <c r="G81" s="1"/>
    </row>
    <row r="82" spans="6:7" x14ac:dyDescent="0.25">
      <c r="F82" s="1"/>
      <c r="G82" s="1"/>
    </row>
    <row r="83" spans="6:7" x14ac:dyDescent="0.25">
      <c r="F83" s="1"/>
      <c r="G83" s="1"/>
    </row>
    <row r="84" spans="6:7" x14ac:dyDescent="0.25">
      <c r="F84" s="1"/>
    </row>
    <row r="85" spans="6:7" x14ac:dyDescent="0.25">
      <c r="F85" s="1"/>
    </row>
    <row r="86" spans="6:7" x14ac:dyDescent="0.25">
      <c r="F86" s="1"/>
    </row>
    <row r="87" spans="6:7" x14ac:dyDescent="0.25">
      <c r="F87" s="1"/>
    </row>
    <row r="88" spans="6:7" x14ac:dyDescent="0.25">
      <c r="F88" s="1"/>
    </row>
  </sheetData>
  <mergeCells count="53">
    <mergeCell ref="B17:H17"/>
    <mergeCell ref="B53:C53"/>
    <mergeCell ref="B54:C54"/>
    <mergeCell ref="B55:C55"/>
    <mergeCell ref="B56:C56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D21:H21"/>
    <mergeCell ref="B48:C48"/>
    <mergeCell ref="B49:C49"/>
    <mergeCell ref="B50:C50"/>
    <mergeCell ref="B51:C51"/>
    <mergeCell ref="B52:C52"/>
    <mergeCell ref="D22:H22"/>
    <mergeCell ref="B23:C23"/>
    <mergeCell ref="B70:G70"/>
    <mergeCell ref="B63:C63"/>
    <mergeCell ref="B67:G67"/>
    <mergeCell ref="B68:G68"/>
    <mergeCell ref="B69:G69"/>
    <mergeCell ref="B65:H65"/>
    <mergeCell ref="B66:G66"/>
    <mergeCell ref="B33:C33"/>
    <mergeCell ref="B34:C34"/>
    <mergeCell ref="B35:C35"/>
    <mergeCell ref="B36:C36"/>
    <mergeCell ref="B37:C37"/>
    <mergeCell ref="B59:C59"/>
    <mergeCell ref="B57:C57"/>
    <mergeCell ref="B60:C60"/>
    <mergeCell ref="B61:C61"/>
    <mergeCell ref="B62:C62"/>
    <mergeCell ref="B6:C9"/>
    <mergeCell ref="B29:C29"/>
    <mergeCell ref="B30:C30"/>
    <mergeCell ref="B31:C31"/>
    <mergeCell ref="B32:C32"/>
    <mergeCell ref="B58:C58"/>
    <mergeCell ref="B24:C24"/>
    <mergeCell ref="B25:C25"/>
    <mergeCell ref="B26:C26"/>
    <mergeCell ref="B27:C27"/>
    <mergeCell ref="B28:C28"/>
    <mergeCell ref="B21:C21"/>
    <mergeCell ref="B22:C22"/>
  </mergeCells>
  <pageMargins left="0.25" right="0.25" top="0.75" bottom="0.75" header="0.3" footer="0.3"/>
  <pageSetup paperSize="9" scale="49" fitToHeight="0" orientation="portrait" horizontalDpi="4294967294" verticalDpi="4294967294" r:id="rId1"/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RP 17 DESPESAS</vt:lpstr>
      <vt:lpstr>'ANEXO RP 17 DESPESAS'!Area_de_impressao</vt:lpstr>
    </vt:vector>
  </TitlesOfParts>
  <Company>Arklok Equipamentos de Info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PAULA DE SOUSA</dc:creator>
  <cp:lastModifiedBy>Win10</cp:lastModifiedBy>
  <cp:lastPrinted>2019-02-21T15:38:39Z</cp:lastPrinted>
  <dcterms:created xsi:type="dcterms:W3CDTF">2018-02-02T19:35:10Z</dcterms:created>
  <dcterms:modified xsi:type="dcterms:W3CDTF">2020-07-17T16:59:24Z</dcterms:modified>
</cp:coreProperties>
</file>